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600" activeTab="0"/>
  </bookViews>
  <sheets>
    <sheet name="Итог 2021-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<sst xmlns="http://schemas.openxmlformats.org/spreadsheetml/2006/main" count="51" uniqueCount="51">
  <si>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Информация Центрального упраления МОиН СО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количестве обучающихся подведомственных ОО, участвующих в движении  Чемпионата "Молодые профессионалы" (WordSkills Russia) в 2021-2022 учебном году.</t>
  </si>
  <si>
    <t>Наименование ОУ</t>
  </si>
  <si>
    <t>Общее число уч-ся 6-11 кл.  на 01.09.2020</t>
  </si>
  <si>
    <t>Число участников РЧ МП (отборочный этап                  октябрь-ноябрь)</t>
  </si>
  <si>
    <t>Число участников РЧ МП (основной этап                   22.11-26.11.2021)</t>
  </si>
  <si>
    <t xml:space="preserve">Число участников НЧ МП </t>
  </si>
  <si>
    <t>Число участников  РЧ Абилимпикс (отборочный этап)</t>
  </si>
  <si>
    <t>Число участников  РЧ Абилимпикс (основной этап                                                     28-30.09.2021)</t>
  </si>
  <si>
    <t xml:space="preserve">Число участников  НЧ Абилимпикс </t>
  </si>
  <si>
    <t>Число участников Клуба болельщиков</t>
  </si>
  <si>
    <t>ИТОГ</t>
  </si>
  <si>
    <t>Доля уч-ся 6-11 классов, участвующих в движении WSR</t>
  </si>
  <si>
    <t>ГБОУ СОШ №1</t>
  </si>
  <si>
    <t>ГБОУ ООШ №2</t>
  </si>
  <si>
    <t>ГБОУ ООШ № 3</t>
  </si>
  <si>
    <t>ГБОУ СОШ № 6</t>
  </si>
  <si>
    <t>ГБОУ СОШ № 7</t>
  </si>
  <si>
    <t>ГБОУ ООШ № 9</t>
  </si>
  <si>
    <t>ГБОУ СОШ № 10</t>
  </si>
  <si>
    <t>ГБОУ СОШ № 13</t>
  </si>
  <si>
    <t>ГБОУ СОШ № 14</t>
  </si>
  <si>
    <t>ГБОУ лицей № 16</t>
  </si>
  <si>
    <t>ГБОУ Школа-интернат № 2</t>
  </si>
  <si>
    <t>ГБООУ Школа-интернат № 3</t>
  </si>
  <si>
    <t>ИТОГО по г.о.Жигулевск</t>
  </si>
  <si>
    <t>ГБОУ СОШ с. Александровка</t>
  </si>
  <si>
    <t>ГБОУ ООШ с. Б.Рязань</t>
  </si>
  <si>
    <t>ГБОУ ООШ с. Валы</t>
  </si>
  <si>
    <t>ГБОУ СОШ с. Васильевка</t>
  </si>
  <si>
    <t>ГБОУ ООШ с. В.Санчелеево</t>
  </si>
  <si>
    <t>ГБОУ СОШ с. В.Белозерки</t>
  </si>
  <si>
    <t>ГБОУ СОШ с. Выселки</t>
  </si>
  <si>
    <t>ГБОУ ООШ с. Жигули</t>
  </si>
  <si>
    <t>ГБОУ ООШ с. Зеленовка</t>
  </si>
  <si>
    <t>ГБОУ СОШ п. Луначарский</t>
  </si>
  <si>
    <t>ГБОУ СОШ с. Мусорка</t>
  </si>
  <si>
    <t>ГБОУ СОШ с. Н.Санчелеево</t>
  </si>
  <si>
    <t>ГБОУ СОШ с. Н.Бинарадка</t>
  </si>
  <si>
    <t>ГБОУ СОШ с. Пискалы</t>
  </si>
  <si>
    <t>ГБОУ СОШ с. Подстепки</t>
  </si>
  <si>
    <t>ГБОУ ООШ п. Приморский</t>
  </si>
  <si>
    <t>ГБОУ СОШ с. Р.Борковка</t>
  </si>
  <si>
    <t>ГБОУ ООШ с. Севрюкаево</t>
  </si>
  <si>
    <t>ГБОУ СОШ с. С.Солонец</t>
  </si>
  <si>
    <t>ГБОУ СОШ с. Ташелка</t>
  </si>
  <si>
    <t>ГБОУ СОШ с. Тимофеевка</t>
  </si>
  <si>
    <t>ГБОУ СОШ с. Узюково</t>
  </si>
  <si>
    <t>ГБОУ лицей с. Хрящевка</t>
  </si>
  <si>
    <t>ГБОУ СОШ с. Ягодное</t>
  </si>
  <si>
    <t>ИТОГО по м.р. Ставропольский</t>
  </si>
  <si>
    <t>ИТГОГ по ЦУ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</si>
</sst>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&quot;Times New Roman&quot;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&quot;Arial Cyr&quot;"/>
      <family val="0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&quot;Arial Cyr&quot;"/>
      <family val="0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0000"/>
      <name val="&quot;Times New Roman&quot;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theme="9" tint="0.59999001026153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4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2" fontId="42" fillId="33" borderId="10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4" borderId="10" xfId="0" applyFont="1" applyFill="1" applyBorder="1" applyAlignment="1">
      <alignment/>
    </xf>
    <xf numFmtId="0" fontId="42" fillId="4" borderId="10" xfId="0" applyFont="1" applyFill="1" applyBorder="1" applyAlignment="1">
      <alignment/>
    </xf>
    <xf numFmtId="0" fontId="45" fillId="34" borderId="10" xfId="0" applyFont="1" applyFill="1" applyBorder="1" applyAlignment="1">
      <alignment/>
    </xf>
    <xf numFmtId="0" fontId="42" fillId="34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2" fontId="42" fillId="35" borderId="10" xfId="0" applyNumberFormat="1" applyFont="1" applyFill="1" applyBorder="1" applyAlignment="1">
      <alignment/>
    </xf>
    <xf numFmtId="0" fontId="46" fillId="34" borderId="10" xfId="0" applyFont="1" applyFill="1" applyBorder="1" applyAlignment="1">
      <alignment/>
    </xf>
    <xf numFmtId="2" fontId="42" fillId="36" borderId="10" xfId="0" applyNumberFormat="1" applyFont="1" applyFill="1" applyBorder="1" applyAlignment="1">
      <alignment/>
    </xf>
    <xf numFmtId="0" fontId="46" fillId="37" borderId="10" xfId="0" applyFont="1" applyFill="1" applyBorder="1" applyAlignment="1">
      <alignment/>
    </xf>
    <xf numFmtId="0" fontId="42" fillId="37" borderId="10" xfId="0" applyFont="1" applyFill="1" applyBorder="1" applyAlignment="1">
      <alignment/>
    </xf>
    <xf numFmtId="0" fontId="45" fillId="38" borderId="11" xfId="0" applyFont="1" applyFill="1" applyBorder="1" applyAlignment="1">
      <alignment horizontal="center" vertical="center"/>
    </xf>
    <xf numFmtId="0" fontId="4" fillId="39" borderId="12" xfId="0" applyFont="1" applyFill="1" applyBorder="1" applyAlignment="1">
      <alignment horizontal="center" vertical="center"/>
    </xf>
    <xf numFmtId="0" fontId="4" fillId="39" borderId="13" xfId="0" applyFont="1" applyFill="1" applyBorder="1" applyAlignment="1">
      <alignment horizontal="center" vertical="center"/>
    </xf>
    <xf numFmtId="0" fontId="45" fillId="38" borderId="11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7" fillId="4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5" fillId="40" borderId="11" xfId="0" applyFont="1" applyFill="1" applyBorder="1" applyAlignment="1">
      <alignment horizontal="center" vertical="center" wrapText="1"/>
    </xf>
    <xf numFmtId="0" fontId="47" fillId="40" borderId="11" xfId="0" applyFont="1" applyFill="1" applyBorder="1" applyAlignment="1">
      <alignment horizontal="center" vertical="center" wrapText="1"/>
    </xf>
    <xf numFmtId="0" fontId="47" fillId="41" borderId="11" xfId="0" applyFont="1" applyFill="1" applyBorder="1" applyAlignment="1">
      <alignment horizontal="center" vertical="center" wrapText="1"/>
    </xf>
    <xf numFmtId="0" fontId="0" fillId="13" borderId="12" xfId="0" applyFont="1" applyFill="1" applyBorder="1" applyAlignment="1">
      <alignment horizontal="center" vertical="center" wrapText="1"/>
    </xf>
    <xf numFmtId="0" fontId="0" fillId="13" borderId="13" xfId="0" applyFont="1" applyFill="1" applyBorder="1" applyAlignment="1">
      <alignment horizontal="center" vertical="center" wrapText="1"/>
    </xf>
    <xf numFmtId="0" fontId="4" fillId="13" borderId="12" xfId="0" applyFont="1" applyFill="1" applyBorder="1" applyAlignment="1">
      <alignment horizontal="center" vertical="center"/>
    </xf>
    <xf numFmtId="0" fontId="4" fillId="13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45"/>
  <sheetViews>
    <sheetView tabSelected="1" zoomScalePageLayoutView="0" workbookViewId="0" topLeftCell="A1">
      <selection activeCell="A1" sqref="A1:I2"/>
    </sheetView>
  </sheetViews>
  <sheetFormatPr defaultColWidth="14.421875" defaultRowHeight="15.75" customHeight="1"/>
  <cols>
    <col min="1" max="1" width="32.28125" style="1" customWidth="1"/>
    <col min="2" max="16384" width="14.421875" style="1" customWidth="1"/>
  </cols>
  <sheetData>
    <row r="1" spans="1:9" ht="12.75">
      <c r="A1" s="26" t="s">
        <v>0</v>
      </c>
      <c r="B1" s="27"/>
      <c r="C1" s="27"/>
      <c r="D1" s="27"/>
      <c r="E1" s="27"/>
      <c r="F1" s="27"/>
      <c r="G1" s="27"/>
      <c r="H1" s="27"/>
      <c r="I1" s="27"/>
    </row>
    <row r="2" spans="1:9" ht="53.25" customHeight="1">
      <c r="A2" s="27"/>
      <c r="B2" s="27"/>
      <c r="C2" s="27"/>
      <c r="D2" s="27"/>
      <c r="E2" s="27"/>
      <c r="F2" s="27"/>
      <c r="G2" s="27"/>
      <c r="H2" s="27"/>
      <c r="I2" s="27"/>
    </row>
    <row r="3" spans="1:11" ht="12.75" customHeight="1">
      <c r="A3" s="28" t="s">
        <v>1</v>
      </c>
      <c r="B3" s="31" t="s">
        <v>2</v>
      </c>
      <c r="C3" s="32" t="s">
        <v>3</v>
      </c>
      <c r="D3" s="32" t="s">
        <v>4</v>
      </c>
      <c r="E3" s="32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20" t="s">
        <v>10</v>
      </c>
      <c r="K3" s="23" t="s">
        <v>11</v>
      </c>
    </row>
    <row r="4" spans="1:11" ht="12.75">
      <c r="A4" s="29"/>
      <c r="B4" s="29"/>
      <c r="C4" s="29"/>
      <c r="D4" s="29"/>
      <c r="E4" s="29"/>
      <c r="F4" s="34"/>
      <c r="G4" s="34"/>
      <c r="H4" s="34"/>
      <c r="I4" s="36"/>
      <c r="J4" s="21"/>
      <c r="K4" s="24"/>
    </row>
    <row r="5" spans="1:11" ht="72" customHeight="1">
      <c r="A5" s="30"/>
      <c r="B5" s="30"/>
      <c r="C5" s="30"/>
      <c r="D5" s="30"/>
      <c r="E5" s="30"/>
      <c r="F5" s="35"/>
      <c r="G5" s="35"/>
      <c r="H5" s="35"/>
      <c r="I5" s="37"/>
      <c r="J5" s="22"/>
      <c r="K5" s="25"/>
    </row>
    <row r="6" spans="1:11" ht="12.75">
      <c r="A6" s="2" t="s">
        <v>12</v>
      </c>
      <c r="B6" s="2">
        <v>76</v>
      </c>
      <c r="C6" s="3">
        <v>0</v>
      </c>
      <c r="D6" s="2">
        <v>0</v>
      </c>
      <c r="E6" s="4"/>
      <c r="F6" s="3"/>
      <c r="G6" s="2"/>
      <c r="H6" s="2"/>
      <c r="I6" s="3">
        <v>20</v>
      </c>
      <c r="J6" s="5">
        <f aca="true" t="shared" si="0" ref="J6:J15">SUM(C6,F6,I6)</f>
        <v>20</v>
      </c>
      <c r="K6" s="6">
        <f aca="true" t="shared" si="1" ref="K6:K45">I6/B6*100</f>
        <v>26.31578947368421</v>
      </c>
    </row>
    <row r="7" spans="1:11" ht="12.75">
      <c r="A7" s="2" t="s">
        <v>13</v>
      </c>
      <c r="B7" s="7">
        <v>48</v>
      </c>
      <c r="C7" s="3">
        <v>0</v>
      </c>
      <c r="D7" s="2">
        <v>0</v>
      </c>
      <c r="E7" s="2"/>
      <c r="F7" s="3"/>
      <c r="G7" s="2"/>
      <c r="H7" s="2"/>
      <c r="I7" s="3">
        <v>15</v>
      </c>
      <c r="J7" s="5">
        <f t="shared" si="0"/>
        <v>15</v>
      </c>
      <c r="K7" s="6">
        <f t="shared" si="1"/>
        <v>31.25</v>
      </c>
    </row>
    <row r="8" spans="1:11" ht="14.25">
      <c r="A8" s="8" t="s">
        <v>14</v>
      </c>
      <c r="B8" s="9">
        <v>140</v>
      </c>
      <c r="C8" s="10">
        <v>0</v>
      </c>
      <c r="D8" s="9">
        <v>0</v>
      </c>
      <c r="E8" s="9"/>
      <c r="F8" s="10"/>
      <c r="G8" s="9"/>
      <c r="H8" s="9"/>
      <c r="I8" s="10">
        <v>50</v>
      </c>
      <c r="J8" s="5">
        <f t="shared" si="0"/>
        <v>50</v>
      </c>
      <c r="K8" s="6">
        <f t="shared" si="1"/>
        <v>35.714285714285715</v>
      </c>
    </row>
    <row r="9" spans="1:11" ht="12.75">
      <c r="A9" s="8" t="s">
        <v>15</v>
      </c>
      <c r="B9" s="2">
        <v>238</v>
      </c>
      <c r="C9" s="3">
        <v>0</v>
      </c>
      <c r="D9" s="2">
        <v>0</v>
      </c>
      <c r="E9" s="2"/>
      <c r="F9" s="3"/>
      <c r="G9" s="2"/>
      <c r="H9" s="2"/>
      <c r="I9" s="3">
        <v>68</v>
      </c>
      <c r="J9" s="5">
        <f t="shared" si="0"/>
        <v>68</v>
      </c>
      <c r="K9" s="6">
        <f t="shared" si="1"/>
        <v>28.57142857142857</v>
      </c>
    </row>
    <row r="10" spans="1:11" ht="12.75">
      <c r="A10" s="8" t="s">
        <v>16</v>
      </c>
      <c r="B10" s="2">
        <v>371</v>
      </c>
      <c r="C10" s="3">
        <v>0</v>
      </c>
      <c r="D10" s="2">
        <v>0</v>
      </c>
      <c r="E10" s="2"/>
      <c r="F10" s="3"/>
      <c r="G10" s="2"/>
      <c r="H10" s="2"/>
      <c r="I10" s="3">
        <v>93</v>
      </c>
      <c r="J10" s="5">
        <f t="shared" si="0"/>
        <v>93</v>
      </c>
      <c r="K10" s="6">
        <f t="shared" si="1"/>
        <v>25.067385444743934</v>
      </c>
    </row>
    <row r="11" spans="1:11" ht="12.75">
      <c r="A11" s="8" t="s">
        <v>17</v>
      </c>
      <c r="B11" s="2">
        <v>103</v>
      </c>
      <c r="C11" s="3">
        <v>2</v>
      </c>
      <c r="D11" s="2">
        <v>1</v>
      </c>
      <c r="E11" s="2"/>
      <c r="F11" s="3"/>
      <c r="G11" s="2"/>
      <c r="H11" s="2"/>
      <c r="I11" s="3">
        <v>35</v>
      </c>
      <c r="J11" s="5">
        <f t="shared" si="0"/>
        <v>37</v>
      </c>
      <c r="K11" s="6">
        <f t="shared" si="1"/>
        <v>33.980582524271846</v>
      </c>
    </row>
    <row r="12" spans="1:11" ht="12.75">
      <c r="A12" s="8" t="s">
        <v>18</v>
      </c>
      <c r="B12" s="2">
        <v>438</v>
      </c>
      <c r="C12" s="3">
        <v>0</v>
      </c>
      <c r="D12" s="2">
        <v>0</v>
      </c>
      <c r="E12" s="2"/>
      <c r="F12" s="3"/>
      <c r="G12" s="2"/>
      <c r="H12" s="2"/>
      <c r="I12" s="3">
        <v>116</v>
      </c>
      <c r="J12" s="5">
        <f t="shared" si="0"/>
        <v>116</v>
      </c>
      <c r="K12" s="6">
        <f t="shared" si="1"/>
        <v>26.48401826484018</v>
      </c>
    </row>
    <row r="13" spans="1:11" ht="12.75">
      <c r="A13" s="8" t="s">
        <v>19</v>
      </c>
      <c r="B13" s="2">
        <v>498</v>
      </c>
      <c r="C13" s="3">
        <v>0</v>
      </c>
      <c r="D13" s="2">
        <v>0</v>
      </c>
      <c r="E13" s="2"/>
      <c r="F13" s="3"/>
      <c r="G13" s="2"/>
      <c r="H13" s="2"/>
      <c r="I13" s="3">
        <v>110</v>
      </c>
      <c r="J13" s="5">
        <f t="shared" si="0"/>
        <v>110</v>
      </c>
      <c r="K13" s="6">
        <f t="shared" si="1"/>
        <v>22.08835341365462</v>
      </c>
    </row>
    <row r="14" spans="1:11" ht="12.75">
      <c r="A14" s="8" t="s">
        <v>20</v>
      </c>
      <c r="B14" s="2">
        <v>334</v>
      </c>
      <c r="C14" s="3">
        <v>2</v>
      </c>
      <c r="D14" s="2">
        <v>0</v>
      </c>
      <c r="E14" s="2"/>
      <c r="F14" s="3"/>
      <c r="G14" s="2"/>
      <c r="H14" s="2"/>
      <c r="I14" s="3">
        <v>102</v>
      </c>
      <c r="J14" s="5">
        <f t="shared" si="0"/>
        <v>104</v>
      </c>
      <c r="K14" s="6">
        <f t="shared" si="1"/>
        <v>30.538922155688624</v>
      </c>
    </row>
    <row r="15" spans="1:11" ht="12.75">
      <c r="A15" s="8" t="s">
        <v>21</v>
      </c>
      <c r="B15" s="2">
        <v>286</v>
      </c>
      <c r="C15" s="11">
        <v>4</v>
      </c>
      <c r="D15" s="7">
        <v>3</v>
      </c>
      <c r="E15" s="7">
        <v>1</v>
      </c>
      <c r="F15" s="11"/>
      <c r="G15" s="7"/>
      <c r="H15" s="7"/>
      <c r="I15" s="11">
        <v>86</v>
      </c>
      <c r="J15" s="5">
        <f t="shared" si="0"/>
        <v>90</v>
      </c>
      <c r="K15" s="6">
        <f t="shared" si="1"/>
        <v>30.069930069930066</v>
      </c>
    </row>
    <row r="16" spans="1:11" ht="12.75">
      <c r="A16" s="2" t="s">
        <v>22</v>
      </c>
      <c r="B16" s="2">
        <v>320</v>
      </c>
      <c r="C16" s="11">
        <v>0</v>
      </c>
      <c r="D16" s="7">
        <v>0</v>
      </c>
      <c r="E16" s="7"/>
      <c r="F16" s="11">
        <v>2</v>
      </c>
      <c r="G16" s="7">
        <v>2</v>
      </c>
      <c r="H16" s="7">
        <v>1</v>
      </c>
      <c r="I16" s="3">
        <v>56</v>
      </c>
      <c r="J16" s="5">
        <f>SUM(C16,F16,I16)</f>
        <v>58</v>
      </c>
      <c r="K16" s="6">
        <f t="shared" si="1"/>
        <v>17.5</v>
      </c>
    </row>
    <row r="17" spans="1:11" ht="12.75">
      <c r="A17" s="2" t="s">
        <v>23</v>
      </c>
      <c r="B17" s="2">
        <v>52</v>
      </c>
      <c r="C17" s="11">
        <v>0</v>
      </c>
      <c r="D17" s="7">
        <v>0</v>
      </c>
      <c r="E17" s="7"/>
      <c r="F17" s="11"/>
      <c r="G17" s="7"/>
      <c r="H17" s="7"/>
      <c r="I17" s="11">
        <v>15</v>
      </c>
      <c r="J17" s="5">
        <f>SUM(C17,F17,I17)</f>
        <v>15</v>
      </c>
      <c r="K17" s="6">
        <f t="shared" si="1"/>
        <v>28.846153846153843</v>
      </c>
    </row>
    <row r="18" spans="1:11" ht="12.75">
      <c r="A18" s="12" t="s">
        <v>24</v>
      </c>
      <c r="B18" s="13">
        <f>SUM(B6:B17)</f>
        <v>2904</v>
      </c>
      <c r="C18" s="13">
        <f>SUM(C6:C17)</f>
        <v>8</v>
      </c>
      <c r="D18" s="13">
        <f>SUM(D6:D17)</f>
        <v>4</v>
      </c>
      <c r="E18" s="13"/>
      <c r="F18" s="13"/>
      <c r="G18" s="13"/>
      <c r="H18" s="13"/>
      <c r="I18" s="13">
        <f>SUM(I6:I17)</f>
        <v>766</v>
      </c>
      <c r="J18" s="14">
        <f>SUM(J6:J17)</f>
        <v>776</v>
      </c>
      <c r="K18" s="15">
        <f t="shared" si="1"/>
        <v>26.377410468319557</v>
      </c>
    </row>
    <row r="19" spans="1:11" ht="12.75">
      <c r="A19" s="8" t="s">
        <v>25</v>
      </c>
      <c r="B19" s="7">
        <v>105</v>
      </c>
      <c r="C19" s="3">
        <v>0</v>
      </c>
      <c r="D19" s="2">
        <v>0</v>
      </c>
      <c r="E19" s="2"/>
      <c r="F19" s="3"/>
      <c r="G19" s="2"/>
      <c r="H19" s="2"/>
      <c r="I19" s="3">
        <v>21</v>
      </c>
      <c r="J19" s="5">
        <f aca="true" t="shared" si="2" ref="J19:J42">SUM(C19,F19,I19)</f>
        <v>21</v>
      </c>
      <c r="K19" s="6">
        <f t="shared" si="1"/>
        <v>20</v>
      </c>
    </row>
    <row r="20" spans="1:11" ht="12.75">
      <c r="A20" s="8" t="s">
        <v>26</v>
      </c>
      <c r="B20" s="2">
        <v>29</v>
      </c>
      <c r="C20" s="3">
        <v>0</v>
      </c>
      <c r="D20" s="2">
        <v>0</v>
      </c>
      <c r="E20" s="2"/>
      <c r="F20" s="3"/>
      <c r="G20" s="2"/>
      <c r="H20" s="2"/>
      <c r="I20" s="3">
        <v>20</v>
      </c>
      <c r="J20" s="5">
        <f t="shared" si="2"/>
        <v>20</v>
      </c>
      <c r="K20" s="6">
        <f t="shared" si="1"/>
        <v>68.96551724137932</v>
      </c>
    </row>
    <row r="21" spans="1:11" ht="12.75">
      <c r="A21" s="8" t="s">
        <v>27</v>
      </c>
      <c r="B21" s="2">
        <v>30</v>
      </c>
      <c r="C21" s="3">
        <v>0</v>
      </c>
      <c r="D21" s="2">
        <v>0</v>
      </c>
      <c r="E21" s="2"/>
      <c r="F21" s="3"/>
      <c r="G21" s="2"/>
      <c r="H21" s="2"/>
      <c r="I21" s="3">
        <v>18</v>
      </c>
      <c r="J21" s="5">
        <f t="shared" si="2"/>
        <v>18</v>
      </c>
      <c r="K21" s="6">
        <f t="shared" si="1"/>
        <v>60</v>
      </c>
    </row>
    <row r="22" spans="1:11" ht="12.75">
      <c r="A22" s="8" t="s">
        <v>28</v>
      </c>
      <c r="B22" s="2">
        <v>193</v>
      </c>
      <c r="C22" s="3">
        <v>1</v>
      </c>
      <c r="D22" s="2">
        <v>0</v>
      </c>
      <c r="E22" s="2"/>
      <c r="F22" s="3">
        <v>1</v>
      </c>
      <c r="G22" s="2">
        <v>1</v>
      </c>
      <c r="H22" s="2">
        <v>1</v>
      </c>
      <c r="I22" s="3">
        <v>49</v>
      </c>
      <c r="J22" s="5">
        <f t="shared" si="2"/>
        <v>51</v>
      </c>
      <c r="K22" s="6">
        <f t="shared" si="1"/>
        <v>25.38860103626943</v>
      </c>
    </row>
    <row r="23" spans="1:11" ht="12.75">
      <c r="A23" s="8" t="s">
        <v>29</v>
      </c>
      <c r="B23" s="2">
        <v>67</v>
      </c>
      <c r="C23" s="3">
        <v>0</v>
      </c>
      <c r="D23" s="2">
        <v>0</v>
      </c>
      <c r="E23" s="2"/>
      <c r="F23" s="3"/>
      <c r="G23" s="2"/>
      <c r="H23" s="2"/>
      <c r="I23" s="3">
        <v>22</v>
      </c>
      <c r="J23" s="5">
        <f t="shared" si="2"/>
        <v>22</v>
      </c>
      <c r="K23" s="6">
        <f t="shared" si="1"/>
        <v>32.83582089552239</v>
      </c>
    </row>
    <row r="24" spans="1:11" ht="12.75">
      <c r="A24" s="2" t="s">
        <v>30</v>
      </c>
      <c r="B24" s="7">
        <v>82</v>
      </c>
      <c r="C24" s="3">
        <v>0</v>
      </c>
      <c r="D24" s="2">
        <v>0</v>
      </c>
      <c r="E24" s="2"/>
      <c r="F24" s="3"/>
      <c r="G24" s="2"/>
      <c r="H24" s="2"/>
      <c r="I24" s="11">
        <v>25</v>
      </c>
      <c r="J24" s="5">
        <f t="shared" si="2"/>
        <v>25</v>
      </c>
      <c r="K24" s="6">
        <f t="shared" si="1"/>
        <v>30.48780487804878</v>
      </c>
    </row>
    <row r="25" spans="1:11" ht="12.75">
      <c r="A25" s="8" t="s">
        <v>31</v>
      </c>
      <c r="B25" s="2">
        <v>116</v>
      </c>
      <c r="C25" s="3">
        <v>0</v>
      </c>
      <c r="D25" s="2">
        <v>0</v>
      </c>
      <c r="E25" s="2"/>
      <c r="F25" s="3"/>
      <c r="G25" s="2"/>
      <c r="H25" s="2"/>
      <c r="I25" s="3">
        <v>75</v>
      </c>
      <c r="J25" s="5">
        <f t="shared" si="2"/>
        <v>75</v>
      </c>
      <c r="K25" s="6">
        <f t="shared" si="1"/>
        <v>64.65517241379311</v>
      </c>
    </row>
    <row r="26" spans="1:11" ht="12.75">
      <c r="A26" s="8" t="s">
        <v>32</v>
      </c>
      <c r="B26" s="7">
        <v>56</v>
      </c>
      <c r="C26" s="3">
        <v>0</v>
      </c>
      <c r="D26" s="2">
        <v>0</v>
      </c>
      <c r="E26" s="2"/>
      <c r="F26" s="3"/>
      <c r="G26" s="2"/>
      <c r="H26" s="2"/>
      <c r="I26" s="11">
        <v>15</v>
      </c>
      <c r="J26" s="5">
        <f t="shared" si="2"/>
        <v>15</v>
      </c>
      <c r="K26" s="6">
        <f t="shared" si="1"/>
        <v>26.785714285714285</v>
      </c>
    </row>
    <row r="27" spans="1:11" ht="12.75">
      <c r="A27" s="8" t="s">
        <v>33</v>
      </c>
      <c r="B27" s="2">
        <v>37</v>
      </c>
      <c r="C27" s="3">
        <v>0</v>
      </c>
      <c r="D27" s="2">
        <v>0</v>
      </c>
      <c r="E27" s="2"/>
      <c r="F27" s="3"/>
      <c r="G27" s="2"/>
      <c r="H27" s="2"/>
      <c r="I27" s="3">
        <v>15</v>
      </c>
      <c r="J27" s="5">
        <f t="shared" si="2"/>
        <v>15</v>
      </c>
      <c r="K27" s="6">
        <f t="shared" si="1"/>
        <v>40.54054054054054</v>
      </c>
    </row>
    <row r="28" spans="1:11" ht="12.75">
      <c r="A28" s="8" t="s">
        <v>34</v>
      </c>
      <c r="B28" s="2">
        <v>122</v>
      </c>
      <c r="C28" s="3">
        <v>4</v>
      </c>
      <c r="D28" s="2">
        <v>2</v>
      </c>
      <c r="E28" s="2"/>
      <c r="F28" s="3"/>
      <c r="G28" s="2"/>
      <c r="H28" s="2"/>
      <c r="I28" s="11">
        <v>45</v>
      </c>
      <c r="J28" s="5">
        <f t="shared" si="2"/>
        <v>49</v>
      </c>
      <c r="K28" s="6">
        <f t="shared" si="1"/>
        <v>36.885245901639344</v>
      </c>
    </row>
    <row r="29" spans="1:11" ht="12.75">
      <c r="A29" s="8" t="s">
        <v>35</v>
      </c>
      <c r="B29" s="2">
        <v>46</v>
      </c>
      <c r="C29" s="3">
        <v>0</v>
      </c>
      <c r="D29" s="2">
        <v>0</v>
      </c>
      <c r="E29" s="2"/>
      <c r="F29" s="3"/>
      <c r="G29" s="2"/>
      <c r="H29" s="2"/>
      <c r="I29" s="3">
        <v>16</v>
      </c>
      <c r="J29" s="5">
        <f t="shared" si="2"/>
        <v>16</v>
      </c>
      <c r="K29" s="6">
        <f t="shared" si="1"/>
        <v>34.78260869565217</v>
      </c>
    </row>
    <row r="30" spans="1:11" ht="12.75">
      <c r="A30" s="8" t="s">
        <v>36</v>
      </c>
      <c r="B30" s="2">
        <v>126</v>
      </c>
      <c r="C30" s="3">
        <v>0</v>
      </c>
      <c r="D30" s="2">
        <v>0</v>
      </c>
      <c r="E30" s="2"/>
      <c r="F30" s="3"/>
      <c r="G30" s="2"/>
      <c r="H30" s="2"/>
      <c r="I30" s="3">
        <v>43</v>
      </c>
      <c r="J30" s="5">
        <f t="shared" si="2"/>
        <v>43</v>
      </c>
      <c r="K30" s="6">
        <f t="shared" si="1"/>
        <v>34.12698412698413</v>
      </c>
    </row>
    <row r="31" spans="1:11" ht="12.75">
      <c r="A31" s="8" t="s">
        <v>37</v>
      </c>
      <c r="B31" s="7">
        <v>29</v>
      </c>
      <c r="C31" s="3">
        <v>0</v>
      </c>
      <c r="D31" s="2">
        <v>0</v>
      </c>
      <c r="E31" s="2"/>
      <c r="F31" s="3"/>
      <c r="G31" s="2"/>
      <c r="H31" s="2"/>
      <c r="I31" s="11">
        <v>18</v>
      </c>
      <c r="J31" s="5">
        <f t="shared" si="2"/>
        <v>18</v>
      </c>
      <c r="K31" s="6">
        <f t="shared" si="1"/>
        <v>62.06896551724138</v>
      </c>
    </row>
    <row r="32" spans="1:11" ht="12.75">
      <c r="A32" s="8" t="s">
        <v>38</v>
      </c>
      <c r="B32" s="2">
        <v>57</v>
      </c>
      <c r="C32" s="3">
        <v>0</v>
      </c>
      <c r="D32" s="2">
        <v>0</v>
      </c>
      <c r="E32" s="2"/>
      <c r="F32" s="3"/>
      <c r="G32" s="2"/>
      <c r="H32" s="2"/>
      <c r="I32" s="3">
        <v>17</v>
      </c>
      <c r="J32" s="5">
        <f t="shared" si="2"/>
        <v>17</v>
      </c>
      <c r="K32" s="6">
        <f t="shared" si="1"/>
        <v>29.82456140350877</v>
      </c>
    </row>
    <row r="33" spans="1:11" ht="12.75">
      <c r="A33" s="8" t="s">
        <v>39</v>
      </c>
      <c r="B33" s="2">
        <v>527</v>
      </c>
      <c r="C33" s="3">
        <v>0</v>
      </c>
      <c r="D33" s="2">
        <v>0</v>
      </c>
      <c r="E33" s="2"/>
      <c r="F33" s="3"/>
      <c r="G33" s="2"/>
      <c r="H33" s="2"/>
      <c r="I33" s="3">
        <v>128</v>
      </c>
      <c r="J33" s="5">
        <f t="shared" si="2"/>
        <v>128</v>
      </c>
      <c r="K33" s="6">
        <f t="shared" si="1"/>
        <v>24.28842504743833</v>
      </c>
    </row>
    <row r="34" spans="1:11" ht="12.75">
      <c r="A34" s="8" t="s">
        <v>40</v>
      </c>
      <c r="B34" s="2">
        <v>93</v>
      </c>
      <c r="C34" s="3">
        <v>0</v>
      </c>
      <c r="D34" s="2">
        <v>0</v>
      </c>
      <c r="E34" s="2"/>
      <c r="F34" s="3"/>
      <c r="G34" s="2"/>
      <c r="H34" s="2"/>
      <c r="I34" s="3">
        <v>21</v>
      </c>
      <c r="J34" s="5">
        <f t="shared" si="2"/>
        <v>21</v>
      </c>
      <c r="K34" s="6">
        <f t="shared" si="1"/>
        <v>22.58064516129032</v>
      </c>
    </row>
    <row r="35" spans="1:11" ht="12.75">
      <c r="A35" s="8" t="s">
        <v>41</v>
      </c>
      <c r="B35" s="2">
        <v>158</v>
      </c>
      <c r="C35" s="3">
        <v>0</v>
      </c>
      <c r="D35" s="2">
        <v>0</v>
      </c>
      <c r="E35" s="2"/>
      <c r="F35" s="3"/>
      <c r="G35" s="2"/>
      <c r="H35" s="2"/>
      <c r="I35" s="3">
        <v>38</v>
      </c>
      <c r="J35" s="5">
        <f t="shared" si="2"/>
        <v>38</v>
      </c>
      <c r="K35" s="6">
        <f t="shared" si="1"/>
        <v>24.050632911392405</v>
      </c>
    </row>
    <row r="36" spans="1:11" ht="12.75">
      <c r="A36" s="8" t="s">
        <v>42</v>
      </c>
      <c r="B36" s="2">
        <v>12</v>
      </c>
      <c r="C36" s="3">
        <v>0</v>
      </c>
      <c r="D36" s="2">
        <v>0</v>
      </c>
      <c r="E36" s="2"/>
      <c r="F36" s="3"/>
      <c r="G36" s="2"/>
      <c r="H36" s="2"/>
      <c r="I36" s="11">
        <v>5</v>
      </c>
      <c r="J36" s="5">
        <f t="shared" si="2"/>
        <v>5</v>
      </c>
      <c r="K36" s="6">
        <f t="shared" si="1"/>
        <v>41.66666666666667</v>
      </c>
    </row>
    <row r="37" spans="1:11" ht="12.75">
      <c r="A37" s="8" t="s">
        <v>43</v>
      </c>
      <c r="B37" s="2">
        <v>79</v>
      </c>
      <c r="C37" s="3">
        <v>0</v>
      </c>
      <c r="D37" s="2">
        <v>0</v>
      </c>
      <c r="E37" s="2"/>
      <c r="F37" s="3"/>
      <c r="G37" s="2"/>
      <c r="H37" s="2"/>
      <c r="I37" s="3">
        <v>8</v>
      </c>
      <c r="J37" s="5">
        <f t="shared" si="2"/>
        <v>8</v>
      </c>
      <c r="K37" s="6">
        <f t="shared" si="1"/>
        <v>10.126582278481013</v>
      </c>
    </row>
    <row r="38" spans="1:11" ht="12.75">
      <c r="A38" s="8" t="s">
        <v>44</v>
      </c>
      <c r="B38" s="2">
        <v>117</v>
      </c>
      <c r="C38" s="3">
        <v>0</v>
      </c>
      <c r="D38" s="2">
        <v>0</v>
      </c>
      <c r="E38" s="2"/>
      <c r="F38" s="3"/>
      <c r="G38" s="2"/>
      <c r="H38" s="2"/>
      <c r="I38" s="3">
        <v>29</v>
      </c>
      <c r="J38" s="5">
        <f t="shared" si="2"/>
        <v>29</v>
      </c>
      <c r="K38" s="6">
        <f t="shared" si="1"/>
        <v>24.786324786324787</v>
      </c>
    </row>
    <row r="39" spans="1:11" ht="12.75">
      <c r="A39" s="8" t="s">
        <v>45</v>
      </c>
      <c r="B39" s="2">
        <v>207</v>
      </c>
      <c r="C39" s="3">
        <v>0</v>
      </c>
      <c r="D39" s="2">
        <v>0</v>
      </c>
      <c r="E39" s="2"/>
      <c r="F39" s="3"/>
      <c r="G39" s="2"/>
      <c r="H39" s="2"/>
      <c r="I39" s="3">
        <v>59</v>
      </c>
      <c r="J39" s="5">
        <f t="shared" si="2"/>
        <v>59</v>
      </c>
      <c r="K39" s="6">
        <f t="shared" si="1"/>
        <v>28.502415458937197</v>
      </c>
    </row>
    <row r="40" spans="1:11" ht="12.75">
      <c r="A40" s="8" t="s">
        <v>46</v>
      </c>
      <c r="B40" s="2">
        <v>202</v>
      </c>
      <c r="C40" s="3">
        <v>0</v>
      </c>
      <c r="D40" s="2">
        <v>0</v>
      </c>
      <c r="E40" s="2"/>
      <c r="F40" s="3"/>
      <c r="G40" s="2"/>
      <c r="H40" s="2"/>
      <c r="I40" s="3">
        <v>46</v>
      </c>
      <c r="J40" s="5">
        <f t="shared" si="2"/>
        <v>46</v>
      </c>
      <c r="K40" s="6">
        <f t="shared" si="1"/>
        <v>22.772277227722775</v>
      </c>
    </row>
    <row r="41" spans="1:11" ht="12.75">
      <c r="A41" s="8" t="s">
        <v>47</v>
      </c>
      <c r="B41" s="2">
        <v>196</v>
      </c>
      <c r="C41" s="3">
        <v>0</v>
      </c>
      <c r="D41" s="2">
        <v>0</v>
      </c>
      <c r="E41" s="2"/>
      <c r="F41" s="3"/>
      <c r="G41" s="2"/>
      <c r="H41" s="2"/>
      <c r="I41" s="3">
        <v>58</v>
      </c>
      <c r="J41" s="5">
        <f t="shared" si="2"/>
        <v>58</v>
      </c>
      <c r="K41" s="6">
        <f t="shared" si="1"/>
        <v>29.591836734693878</v>
      </c>
    </row>
    <row r="42" spans="1:11" ht="12.75">
      <c r="A42" s="8" t="s">
        <v>48</v>
      </c>
      <c r="B42" s="2">
        <v>361</v>
      </c>
      <c r="C42" s="3">
        <v>0</v>
      </c>
      <c r="D42" s="2">
        <v>0</v>
      </c>
      <c r="E42" s="2"/>
      <c r="F42" s="3"/>
      <c r="G42" s="2"/>
      <c r="H42" s="2"/>
      <c r="I42" s="3">
        <v>80</v>
      </c>
      <c r="J42" s="5">
        <f t="shared" si="2"/>
        <v>80</v>
      </c>
      <c r="K42" s="6">
        <f t="shared" si="1"/>
        <v>22.160664819944596</v>
      </c>
    </row>
    <row r="43" spans="1:11" ht="12.75">
      <c r="A43" s="16" t="s">
        <v>49</v>
      </c>
      <c r="B43" s="13">
        <f>SUM(B19:B42)</f>
        <v>3047</v>
      </c>
      <c r="C43" s="13">
        <f>SUM(C19:C42)</f>
        <v>5</v>
      </c>
      <c r="D43" s="13">
        <f>SUM(D19:D42)</f>
        <v>2</v>
      </c>
      <c r="E43" s="13"/>
      <c r="F43" s="13"/>
      <c r="G43" s="13"/>
      <c r="H43" s="13"/>
      <c r="I43" s="13">
        <f>SUM(I19:I42)</f>
        <v>871</v>
      </c>
      <c r="J43" s="14">
        <f>SUM(J19:J42)</f>
        <v>877</v>
      </c>
      <c r="K43" s="17">
        <f t="shared" si="1"/>
        <v>28.58549392845422</v>
      </c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18" t="s">
        <v>50</v>
      </c>
      <c r="B45" s="19">
        <f>SUM(B18,B43)</f>
        <v>5951</v>
      </c>
      <c r="C45" s="19">
        <f aca="true" t="shared" si="3" ref="C45:I45">SUM(C18,C43)</f>
        <v>13</v>
      </c>
      <c r="D45" s="19">
        <f t="shared" si="3"/>
        <v>6</v>
      </c>
      <c r="E45" s="19"/>
      <c r="F45" s="19"/>
      <c r="G45" s="19"/>
      <c r="H45" s="19"/>
      <c r="I45" s="19">
        <f t="shared" si="3"/>
        <v>1637</v>
      </c>
      <c r="J45" s="19">
        <f>SUM(J18,J43)</f>
        <v>1653</v>
      </c>
      <c r="K45" s="17">
        <f t="shared" si="1"/>
        <v>27.507981851789616</v>
      </c>
    </row>
  </sheetData>
  <sheetProtection/>
  <mergeCells count="12">
    <mergeCell ref="J3:J5"/>
    <mergeCell ref="K3:K5"/>
    <mergeCell ref="A1:I2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Вдовина СА</dc:creator>
  <cp:keywords/>
  <dc:description/>
  <cp:lastModifiedBy>Kab22</cp:lastModifiedBy>
  <dcterms:created xsi:type="dcterms:W3CDTF">2022-07-27T07:27:21Z</dcterms:created>
  <dcterms:modified xsi:type="dcterms:W3CDTF">2022-07-27T08:40:18Z</dcterms:modified>
  <cp:category/>
  <cp:version/>
  <cp:contentType/>
  <cp:contentStatus/>
</cp:coreProperties>
</file>